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luhov\Desktop\MR24_2019 - Obnova VZT 26\"/>
    </mc:Choice>
  </mc:AlternateContent>
  <bookViews>
    <workbookView xWindow="480" yWindow="180" windowWidth="27795" windowHeight="12525"/>
  </bookViews>
  <sheets>
    <sheet name="List1" sheetId="1" r:id="rId1"/>
    <sheet name="List2" sheetId="2" state="hidden" r:id="rId2"/>
    <sheet name="List3" sheetId="3" state="hidden" r:id="rId3"/>
  </sheets>
  <calcPr calcId="152511"/>
</workbook>
</file>

<file path=xl/calcChain.xml><?xml version="1.0" encoding="utf-8"?>
<calcChain xmlns="http://schemas.openxmlformats.org/spreadsheetml/2006/main">
  <c r="I29" i="1" l="1"/>
  <c r="G25" i="1" l="1"/>
  <c r="G24" i="1"/>
  <c r="G23" i="1"/>
  <c r="G22" i="1"/>
  <c r="G21" i="1"/>
  <c r="G20" i="1"/>
  <c r="G14" i="1"/>
  <c r="G18" i="1"/>
  <c r="G17" i="1"/>
  <c r="G16" i="1"/>
  <c r="G15" i="1"/>
  <c r="G13" i="1"/>
  <c r="G12" i="1"/>
  <c r="I23" i="1" l="1"/>
  <c r="J23" i="1"/>
  <c r="I20" i="1"/>
  <c r="J20" i="1" s="1"/>
  <c r="I24" i="1"/>
  <c r="J24" i="1" s="1"/>
  <c r="I21" i="1"/>
  <c r="J21" i="1" s="1"/>
  <c r="I25" i="1"/>
  <c r="J25" i="1" s="1"/>
  <c r="I22" i="1"/>
  <c r="J22" i="1" s="1"/>
  <c r="I12" i="1"/>
  <c r="J12" i="1" s="1"/>
  <c r="I17" i="1"/>
  <c r="J17" i="1" s="1"/>
  <c r="I13" i="1"/>
  <c r="J13" i="1" s="1"/>
  <c r="I18" i="1"/>
  <c r="J18" i="1" s="1"/>
  <c r="I15" i="1"/>
  <c r="J15" i="1" s="1"/>
  <c r="I14" i="1"/>
  <c r="J14" i="1" s="1"/>
  <c r="I16" i="1"/>
  <c r="J16" i="1" s="1"/>
  <c r="G7" i="1"/>
  <c r="G8" i="1"/>
  <c r="G9" i="1"/>
  <c r="G10" i="1"/>
  <c r="G11" i="1"/>
  <c r="G19" i="1"/>
  <c r="G26" i="1"/>
  <c r="G27" i="1"/>
  <c r="G28" i="1"/>
  <c r="G6" i="1"/>
  <c r="I27" i="1" l="1"/>
  <c r="J27" i="1"/>
  <c r="I26" i="1"/>
  <c r="J26" i="1" s="1"/>
  <c r="I19" i="1"/>
  <c r="J19" i="1" s="1"/>
  <c r="I28" i="1"/>
  <c r="J28" i="1" s="1"/>
  <c r="I8" i="1"/>
  <c r="J8" i="1" s="1"/>
  <c r="I11" i="1"/>
  <c r="J11" i="1" s="1"/>
  <c r="I7" i="1"/>
  <c r="J7" i="1" s="1"/>
  <c r="I10" i="1"/>
  <c r="J10" i="1"/>
  <c r="I9" i="1"/>
  <c r="J9" i="1" s="1"/>
  <c r="G29" i="1"/>
  <c r="I6" i="1"/>
  <c r="J6" i="1" l="1"/>
  <c r="J29" i="1" s="1"/>
</calcChain>
</file>

<file path=xl/sharedStrings.xml><?xml version="1.0" encoding="utf-8"?>
<sst xmlns="http://schemas.openxmlformats.org/spreadsheetml/2006/main" count="60" uniqueCount="40">
  <si>
    <t>Specifikace jednotkové ceny</t>
  </si>
  <si>
    <t>Celková cena v Kč bez DPH</t>
  </si>
  <si>
    <t>Celková cena v Kč s DPH</t>
  </si>
  <si>
    <t>Nutno vyplnit - jednotková cena v Kč bez DPH</t>
  </si>
  <si>
    <t>Nutno vyplnit -  zákonná sazba DPH v %</t>
  </si>
  <si>
    <t>Částka DPH v Kč</t>
  </si>
  <si>
    <t>kpl</t>
  </si>
  <si>
    <t>Napojení nové VZT jednotky na rozvody: VZT potrubí, silnoproud, topení/chlazení, Měření a regulace</t>
  </si>
  <si>
    <t>Úprava rozvodů topení/chlazení</t>
  </si>
  <si>
    <t>bm</t>
  </si>
  <si>
    <t>Zařízení staveniště, omezená možnost provádění hlučných prací</t>
  </si>
  <si>
    <t>Kompletace</t>
  </si>
  <si>
    <t>Vyzkoušení / zprovoznění</t>
  </si>
  <si>
    <t>Doprava</t>
  </si>
  <si>
    <t>Dokumentace skutečného provedení VZT</t>
  </si>
  <si>
    <t>PROFESE: VZT</t>
  </si>
  <si>
    <t>Montáž nové VZT jednotky včetně transportu po budově ČRo</t>
  </si>
  <si>
    <t>Montáž periferií a ukončení kabelu na straně periferií</t>
  </si>
  <si>
    <t>Oživení regulace a provedení zkoušek</t>
  </si>
  <si>
    <t>Montážní materiál</t>
  </si>
  <si>
    <t>ks</t>
  </si>
  <si>
    <t>Položka č.</t>
  </si>
  <si>
    <t>Popis</t>
  </si>
  <si>
    <t>Počet jednotek/ks v rámci zakázky</t>
  </si>
  <si>
    <t>Demontáž/rozebrání stávající VZT jednotky + transport po budově ČRO, likvidace</t>
  </si>
  <si>
    <t>Nová vzduchotechnická sestavná jednotka - VZT 26
Sestava: Pružná manžeta; Uzavírací klapka (sání čerstvého vzduchu); Pružná manžeta; Uzavírací klapka (odvod vzduchu); Směšovací komora; Kapsový filtr G4; Vodní ohřívač, Q=12,1kW, teplotní spád 75/65°C, tlaková ztráta 3,2kPa; Vodní chladič, Q=10,9kW, teplotní spád 7/12°C, tlaková ztráta 2,6kPa; Eliminátor kapek; Ventilátorová komora, Vp=4000m3/h, Dext=900Pa, Příkon 1x2,5kW, Napětí 3x400/50 V/Hz, Proud 1x4,0 A, IP54; Pružná manžeta
Včetně:
základový rám
sifon</t>
  </si>
  <si>
    <t>Odpojení stávající VZT jednotky od rozvodů: VZT potrubí, silnoproud,  topení/chlazení, Měření a regulace</t>
  </si>
  <si>
    <t>Úprava VZT potrubí</t>
  </si>
  <si>
    <t>Úprava kabelového žlabu</t>
  </si>
  <si>
    <t>Nové čerpadlo na větvi teplé vody jako plnohodnotná náhrada stávajícího opotřebeného čerpadla Grundfos UPE 25-60 180 230-240 V, 50 Hz, IP 42, Class H, Max 10 BAR (ve standardu Grudfos ALPHA2 nebo jiné obdobné čerpadlo se stejnými technickými parametry)</t>
  </si>
  <si>
    <t xml:space="preserve">Regulační ventil s pohonem na větvi chlazení jako náhrada za stávající opotřebený ventil Siemens MXG 461 32-12 (nově dodaný regulační ventil bude ve standardu Siemens, resp. bude plně kompatibilní s MaR SIEMENS), </t>
  </si>
  <si>
    <t>Regulační ventil s pohonem na větvi topení jako náhrada za stávající opotřebený ventil Siemens MXG 461 15-30  (nově dodaný regulační ventil bude ve standardu Siemens, resp. bude  plně kompatibilní s MaR SIEMENS),</t>
  </si>
  <si>
    <t>Tlakový difirenční snímač - motor přívod - jako náhrada za stávající opotřebný Siemens QBM 81-5 (nově dodaný tlakový snímač bude ve standardu Siemens, resp. bude plně kompatibilní s MaR Siemens)</t>
  </si>
  <si>
    <t>Tlakový diferenční snímač - filtr - jako náhrada za stávající opotřebený Siemens QBM 81-5 (nově dodaný tlakový snímač bude ve standardu Siemens, resp. bude plně kompatibilní s MaR Siemens)</t>
  </si>
  <si>
    <t>Protimrazová ochrana aktivní (nyní QAF 81.6), kapilára 2m</t>
  </si>
  <si>
    <t>PROFESE: MaR</t>
  </si>
  <si>
    <t>Pohon směšovací klapky jako náhrada za stávající pohon BELIMO NF24A-SR (10 Nm, 24 VAC/DC, 50/60 Hz, 5,5 VA, 3,5 kW, IP 54), ve standardu Belimo nebo obdobný pohon stejných technických parametrů)</t>
  </si>
  <si>
    <t>"Obnova vzduchotechnické jednotky VZT 26"</t>
  </si>
  <si>
    <t>OBNOVA VZDUCHOTECHNICKÉ JEDNOTKY VZT 26 CELKEM</t>
  </si>
  <si>
    <t>Příloha č. 9 -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</si>
</sst>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 vertical="top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top" wrapText="1"/>
    </xf>
    <xf numFmtId="0" fontId="3" fillId="5" borderId="0" xfId="0" applyFont="1" applyFill="1" applyBorder="1" applyProtection="1"/>
    <xf numFmtId="0" fontId="4" fillId="0" borderId="3" xfId="0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3" fontId="4" fillId="0" borderId="3" xfId="0" applyNumberFormat="1" applyFont="1" applyFill="1" applyBorder="1" applyAlignment="1" applyProtection="1">
      <alignment horizontal="center" vertical="center"/>
    </xf>
    <xf numFmtId="3" fontId="4" fillId="0" borderId="13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3" xfId="0" applyNumberFormat="1" applyFont="1" applyBorder="1" applyAlignment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1" fillId="3" borderId="11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vertical="center" textRotation="90" wrapText="1"/>
    </xf>
    <xf numFmtId="0" fontId="4" fillId="0" borderId="13" xfId="0" applyFont="1" applyFill="1" applyBorder="1" applyAlignment="1" applyProtection="1">
      <alignment horizont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2" fontId="1" fillId="0" borderId="24" xfId="0" applyNumberFormat="1" applyFont="1" applyBorder="1" applyAlignment="1">
      <alignment horizontal="center" vertical="center" wrapText="1"/>
    </xf>
    <xf numFmtId="2" fontId="1" fillId="3" borderId="30" xfId="0" applyNumberFormat="1" applyFont="1" applyFill="1" applyBorder="1" applyAlignment="1">
      <alignment horizontal="center" vertical="center" wrapText="1"/>
    </xf>
    <xf numFmtId="2" fontId="1" fillId="6" borderId="29" xfId="0" applyNumberFormat="1" applyFont="1" applyFill="1" applyBorder="1" applyAlignment="1">
      <alignment horizontal="center" vertical="center" wrapText="1"/>
    </xf>
    <xf numFmtId="2" fontId="1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top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topLeftCell="A3" workbookViewId="0">
      <selection activeCell="F6" sqref="F6"/>
    </sheetView>
  </sheetViews>
  <sheetFormatPr defaultRowHeight="12.75" x14ac:dyDescent="0.25"/>
  <cols>
    <col min="1" max="1" width="4.140625" style="1" customWidth="1"/>
    <col min="2" max="2" width="10.140625" style="1" customWidth="1"/>
    <col min="3" max="3" width="65.5703125" style="1" customWidth="1"/>
    <col min="4" max="4" width="10.5703125" style="1" customWidth="1"/>
    <col min="5" max="5" width="12.85546875" style="1" customWidth="1"/>
    <col min="6" max="6" width="20.7109375" style="1" customWidth="1"/>
    <col min="7" max="7" width="17.42578125" style="1" customWidth="1"/>
    <col min="8" max="8" width="11.28515625" style="1" customWidth="1"/>
    <col min="9" max="9" width="18.42578125" style="1" customWidth="1"/>
    <col min="10" max="10" width="20.28515625" style="1" customWidth="1"/>
    <col min="11" max="16384" width="9.140625" style="1"/>
  </cols>
  <sheetData>
    <row r="1" spans="1:10" x14ac:dyDescent="0.25">
      <c r="B1" s="61" t="s">
        <v>39</v>
      </c>
      <c r="C1" s="61"/>
      <c r="D1" s="61"/>
      <c r="E1" s="61"/>
      <c r="F1" s="61"/>
    </row>
    <row r="3" spans="1:10" x14ac:dyDescent="0.2">
      <c r="B3" s="9" t="s">
        <v>37</v>
      </c>
      <c r="C3" s="9"/>
    </row>
    <row r="4" spans="1:10" ht="13.5" thickBot="1" x14ac:dyDescent="0.3"/>
    <row r="5" spans="1:10" ht="64.5" customHeight="1" thickBot="1" x14ac:dyDescent="0.3">
      <c r="A5" s="47"/>
      <c r="B5" s="46" t="s">
        <v>21</v>
      </c>
      <c r="C5" s="44" t="s">
        <v>22</v>
      </c>
      <c r="D5" s="44" t="s">
        <v>0</v>
      </c>
      <c r="E5" s="42" t="s">
        <v>23</v>
      </c>
      <c r="F5" s="41" t="s">
        <v>3</v>
      </c>
      <c r="G5" s="42" t="s">
        <v>1</v>
      </c>
      <c r="H5" s="41" t="s">
        <v>4</v>
      </c>
      <c r="I5" s="42" t="s">
        <v>5</v>
      </c>
      <c r="J5" s="43" t="s">
        <v>2</v>
      </c>
    </row>
    <row r="6" spans="1:10" ht="25.5" x14ac:dyDescent="0.25">
      <c r="A6" s="62" t="s">
        <v>15</v>
      </c>
      <c r="B6" s="40">
        <v>1</v>
      </c>
      <c r="C6" s="45" t="s">
        <v>26</v>
      </c>
      <c r="D6" s="10" t="s">
        <v>6</v>
      </c>
      <c r="E6" s="18">
        <v>1</v>
      </c>
      <c r="F6" s="29">
        <v>0</v>
      </c>
      <c r="G6" s="30">
        <f>SUM(E6*F6)</f>
        <v>0</v>
      </c>
      <c r="H6" s="31">
        <v>0</v>
      </c>
      <c r="I6" s="30">
        <f>PRODUCT(G6*H6/100)</f>
        <v>0</v>
      </c>
      <c r="J6" s="32">
        <f>SUM(G6+I6)</f>
        <v>0</v>
      </c>
    </row>
    <row r="7" spans="1:10" ht="25.5" x14ac:dyDescent="0.25">
      <c r="A7" s="63"/>
      <c r="B7" s="4">
        <v>2</v>
      </c>
      <c r="C7" s="11" t="s">
        <v>24</v>
      </c>
      <c r="D7" s="12" t="s">
        <v>6</v>
      </c>
      <c r="E7" s="19">
        <v>1</v>
      </c>
      <c r="F7" s="6">
        <v>0</v>
      </c>
      <c r="G7" s="27">
        <f t="shared" ref="G7:G28" si="0">SUM(E7*F7)</f>
        <v>0</v>
      </c>
      <c r="H7" s="28">
        <v>0</v>
      </c>
      <c r="I7" s="27">
        <f t="shared" ref="I7:I28" si="1">PRODUCT(G7*H7/100)</f>
        <v>0</v>
      </c>
      <c r="J7" s="33">
        <f t="shared" ref="J7:J28" si="2">SUM(G7+I7)</f>
        <v>0</v>
      </c>
    </row>
    <row r="8" spans="1:10" ht="131.25" customHeight="1" x14ac:dyDescent="0.25">
      <c r="A8" s="63"/>
      <c r="B8" s="5">
        <v>3</v>
      </c>
      <c r="C8" s="11" t="s">
        <v>25</v>
      </c>
      <c r="D8" s="12" t="s">
        <v>6</v>
      </c>
      <c r="E8" s="19">
        <v>1</v>
      </c>
      <c r="F8" s="6">
        <v>0</v>
      </c>
      <c r="G8" s="27">
        <f t="shared" si="0"/>
        <v>0</v>
      </c>
      <c r="H8" s="28">
        <v>0</v>
      </c>
      <c r="I8" s="27">
        <f t="shared" si="1"/>
        <v>0</v>
      </c>
      <c r="J8" s="33">
        <f t="shared" si="2"/>
        <v>0</v>
      </c>
    </row>
    <row r="9" spans="1:10" x14ac:dyDescent="0.25">
      <c r="A9" s="63"/>
      <c r="B9" s="4">
        <v>4</v>
      </c>
      <c r="C9" s="13" t="s">
        <v>16</v>
      </c>
      <c r="D9" s="12" t="s">
        <v>6</v>
      </c>
      <c r="E9" s="19">
        <v>1</v>
      </c>
      <c r="F9" s="6">
        <v>0</v>
      </c>
      <c r="G9" s="27">
        <f t="shared" si="0"/>
        <v>0</v>
      </c>
      <c r="H9" s="28">
        <v>0</v>
      </c>
      <c r="I9" s="27">
        <f t="shared" si="1"/>
        <v>0</v>
      </c>
      <c r="J9" s="33">
        <f t="shared" si="2"/>
        <v>0</v>
      </c>
    </row>
    <row r="10" spans="1:10" ht="25.5" x14ac:dyDescent="0.25">
      <c r="A10" s="63"/>
      <c r="B10" s="4">
        <v>5</v>
      </c>
      <c r="C10" s="13" t="s">
        <v>7</v>
      </c>
      <c r="D10" s="12" t="s">
        <v>6</v>
      </c>
      <c r="E10" s="19">
        <v>1</v>
      </c>
      <c r="F10" s="6">
        <v>0</v>
      </c>
      <c r="G10" s="27">
        <f t="shared" si="0"/>
        <v>0</v>
      </c>
      <c r="H10" s="28">
        <v>0</v>
      </c>
      <c r="I10" s="27">
        <f t="shared" si="1"/>
        <v>0</v>
      </c>
      <c r="J10" s="33">
        <f t="shared" si="2"/>
        <v>0</v>
      </c>
    </row>
    <row r="11" spans="1:10" x14ac:dyDescent="0.2">
      <c r="A11" s="63"/>
      <c r="B11" s="4">
        <v>6</v>
      </c>
      <c r="C11" s="11" t="s">
        <v>27</v>
      </c>
      <c r="D11" s="48" t="s">
        <v>6</v>
      </c>
      <c r="E11" s="19">
        <v>1</v>
      </c>
      <c r="F11" s="6">
        <v>0</v>
      </c>
      <c r="G11" s="27">
        <f t="shared" si="0"/>
        <v>0</v>
      </c>
      <c r="H11" s="28">
        <v>0</v>
      </c>
      <c r="I11" s="27">
        <f t="shared" si="1"/>
        <v>0</v>
      </c>
      <c r="J11" s="33">
        <f t="shared" si="2"/>
        <v>0</v>
      </c>
    </row>
    <row r="12" spans="1:10" s="8" customFormat="1" x14ac:dyDescent="0.2">
      <c r="A12" s="63"/>
      <c r="B12" s="4">
        <v>7</v>
      </c>
      <c r="C12" s="11" t="s">
        <v>28</v>
      </c>
      <c r="D12" s="48" t="s">
        <v>6</v>
      </c>
      <c r="E12" s="19">
        <v>1</v>
      </c>
      <c r="F12" s="6">
        <v>0</v>
      </c>
      <c r="G12" s="27">
        <f t="shared" ref="G12:G18" si="3">SUM(E12*F12)</f>
        <v>0</v>
      </c>
      <c r="H12" s="28">
        <v>0</v>
      </c>
      <c r="I12" s="27">
        <f t="shared" si="1"/>
        <v>0</v>
      </c>
      <c r="J12" s="33">
        <f t="shared" si="2"/>
        <v>0</v>
      </c>
    </row>
    <row r="13" spans="1:10" s="8" customFormat="1" x14ac:dyDescent="0.25">
      <c r="A13" s="63"/>
      <c r="B13" s="4">
        <v>8</v>
      </c>
      <c r="C13" s="15" t="s">
        <v>8</v>
      </c>
      <c r="D13" s="12" t="s">
        <v>9</v>
      </c>
      <c r="E13" s="19">
        <v>2</v>
      </c>
      <c r="F13" s="6">
        <v>0</v>
      </c>
      <c r="G13" s="27">
        <f t="shared" si="3"/>
        <v>0</v>
      </c>
      <c r="H13" s="28">
        <v>0</v>
      </c>
      <c r="I13" s="27">
        <f t="shared" si="1"/>
        <v>0</v>
      </c>
      <c r="J13" s="33">
        <f t="shared" si="2"/>
        <v>0</v>
      </c>
    </row>
    <row r="14" spans="1:10" s="8" customFormat="1" ht="51" x14ac:dyDescent="0.25">
      <c r="A14" s="63"/>
      <c r="B14" s="4">
        <v>9</v>
      </c>
      <c r="C14" s="16" t="s">
        <v>29</v>
      </c>
      <c r="D14" s="12" t="s">
        <v>20</v>
      </c>
      <c r="E14" s="19">
        <v>1</v>
      </c>
      <c r="F14" s="6">
        <v>0</v>
      </c>
      <c r="G14" s="27">
        <f t="shared" ref="G14" si="4">SUM(E14*F14)</f>
        <v>0</v>
      </c>
      <c r="H14" s="28">
        <v>0</v>
      </c>
      <c r="I14" s="27">
        <f t="shared" si="1"/>
        <v>0</v>
      </c>
      <c r="J14" s="33">
        <f t="shared" si="2"/>
        <v>0</v>
      </c>
    </row>
    <row r="15" spans="1:10" s="8" customFormat="1" x14ac:dyDescent="0.25">
      <c r="A15" s="63"/>
      <c r="B15" s="4">
        <v>10</v>
      </c>
      <c r="C15" s="17" t="s">
        <v>10</v>
      </c>
      <c r="D15" s="14" t="s">
        <v>6</v>
      </c>
      <c r="E15" s="20">
        <v>1</v>
      </c>
      <c r="F15" s="6">
        <v>0</v>
      </c>
      <c r="G15" s="27">
        <f t="shared" si="3"/>
        <v>0</v>
      </c>
      <c r="H15" s="28">
        <v>0</v>
      </c>
      <c r="I15" s="27">
        <f t="shared" si="1"/>
        <v>0</v>
      </c>
      <c r="J15" s="33">
        <f t="shared" si="2"/>
        <v>0</v>
      </c>
    </row>
    <row r="16" spans="1:10" s="8" customFormat="1" x14ac:dyDescent="0.25">
      <c r="A16" s="63"/>
      <c r="B16" s="4">
        <v>11</v>
      </c>
      <c r="C16" s="17" t="s">
        <v>11</v>
      </c>
      <c r="D16" s="14" t="s">
        <v>6</v>
      </c>
      <c r="E16" s="20">
        <v>1</v>
      </c>
      <c r="F16" s="6">
        <v>0</v>
      </c>
      <c r="G16" s="27">
        <f t="shared" si="3"/>
        <v>0</v>
      </c>
      <c r="H16" s="28">
        <v>0</v>
      </c>
      <c r="I16" s="27">
        <f t="shared" si="1"/>
        <v>0</v>
      </c>
      <c r="J16" s="33">
        <f t="shared" si="2"/>
        <v>0</v>
      </c>
    </row>
    <row r="17" spans="1:10" s="8" customFormat="1" x14ac:dyDescent="0.25">
      <c r="A17" s="63"/>
      <c r="B17" s="4">
        <v>12</v>
      </c>
      <c r="C17" s="17" t="s">
        <v>12</v>
      </c>
      <c r="D17" s="14" t="s">
        <v>6</v>
      </c>
      <c r="E17" s="20">
        <v>1</v>
      </c>
      <c r="F17" s="6">
        <v>0</v>
      </c>
      <c r="G17" s="27">
        <f t="shared" si="3"/>
        <v>0</v>
      </c>
      <c r="H17" s="28">
        <v>0</v>
      </c>
      <c r="I17" s="27">
        <f t="shared" si="1"/>
        <v>0</v>
      </c>
      <c r="J17" s="33">
        <f t="shared" si="2"/>
        <v>0</v>
      </c>
    </row>
    <row r="18" spans="1:10" s="8" customFormat="1" x14ac:dyDescent="0.25">
      <c r="A18" s="63"/>
      <c r="B18" s="4">
        <v>13</v>
      </c>
      <c r="C18" s="17" t="s">
        <v>13</v>
      </c>
      <c r="D18" s="14" t="s">
        <v>6</v>
      </c>
      <c r="E18" s="20">
        <v>1</v>
      </c>
      <c r="F18" s="6">
        <v>0</v>
      </c>
      <c r="G18" s="27">
        <f t="shared" si="3"/>
        <v>0</v>
      </c>
      <c r="H18" s="28">
        <v>0</v>
      </c>
      <c r="I18" s="27">
        <f t="shared" si="1"/>
        <v>0</v>
      </c>
      <c r="J18" s="33">
        <f t="shared" si="2"/>
        <v>0</v>
      </c>
    </row>
    <row r="19" spans="1:10" ht="13.5" thickBot="1" x14ac:dyDescent="0.3">
      <c r="A19" s="64"/>
      <c r="B19" s="4">
        <v>14</v>
      </c>
      <c r="C19" s="24" t="s">
        <v>14</v>
      </c>
      <c r="D19" s="25" t="s">
        <v>6</v>
      </c>
      <c r="E19" s="26">
        <v>1</v>
      </c>
      <c r="F19" s="7">
        <v>0</v>
      </c>
      <c r="G19" s="21">
        <f t="shared" si="0"/>
        <v>0</v>
      </c>
      <c r="H19" s="22">
        <v>0</v>
      </c>
      <c r="I19" s="21">
        <f t="shared" si="1"/>
        <v>0</v>
      </c>
      <c r="J19" s="23">
        <f t="shared" si="2"/>
        <v>0</v>
      </c>
    </row>
    <row r="20" spans="1:10" s="8" customFormat="1" ht="42" customHeight="1" x14ac:dyDescent="0.25">
      <c r="A20" s="62" t="s">
        <v>35</v>
      </c>
      <c r="B20" s="53">
        <v>15</v>
      </c>
      <c r="C20" s="51" t="s">
        <v>30</v>
      </c>
      <c r="D20" s="52" t="s">
        <v>20</v>
      </c>
      <c r="E20" s="18">
        <v>1</v>
      </c>
      <c r="F20" s="29">
        <v>0</v>
      </c>
      <c r="G20" s="30">
        <f t="shared" ref="G20" si="5">SUM(E20*F20)</f>
        <v>0</v>
      </c>
      <c r="H20" s="31">
        <v>0</v>
      </c>
      <c r="I20" s="30">
        <f t="shared" si="1"/>
        <v>0</v>
      </c>
      <c r="J20" s="32">
        <f t="shared" si="2"/>
        <v>0</v>
      </c>
    </row>
    <row r="21" spans="1:10" s="8" customFormat="1" ht="40.5" customHeight="1" x14ac:dyDescent="0.25">
      <c r="A21" s="63"/>
      <c r="B21" s="54">
        <v>16</v>
      </c>
      <c r="C21" s="13" t="s">
        <v>31</v>
      </c>
      <c r="D21" s="49" t="s">
        <v>20</v>
      </c>
      <c r="E21" s="50">
        <v>1</v>
      </c>
      <c r="F21" s="6">
        <v>0</v>
      </c>
      <c r="G21" s="27">
        <f t="shared" ref="G21:G24" si="6">SUM(E21*F21)</f>
        <v>0</v>
      </c>
      <c r="H21" s="28">
        <v>0</v>
      </c>
      <c r="I21" s="27">
        <f t="shared" si="1"/>
        <v>0</v>
      </c>
      <c r="J21" s="33">
        <f t="shared" si="2"/>
        <v>0</v>
      </c>
    </row>
    <row r="22" spans="1:10" s="8" customFormat="1" ht="38.25" x14ac:dyDescent="0.25">
      <c r="A22" s="63"/>
      <c r="B22" s="54">
        <v>17</v>
      </c>
      <c r="C22" s="13" t="s">
        <v>32</v>
      </c>
      <c r="D22" s="49" t="s">
        <v>20</v>
      </c>
      <c r="E22" s="50">
        <v>1</v>
      </c>
      <c r="F22" s="6">
        <v>0</v>
      </c>
      <c r="G22" s="27">
        <f t="shared" si="6"/>
        <v>0</v>
      </c>
      <c r="H22" s="28">
        <v>0</v>
      </c>
      <c r="I22" s="27">
        <f t="shared" si="1"/>
        <v>0</v>
      </c>
      <c r="J22" s="33">
        <f t="shared" si="2"/>
        <v>0</v>
      </c>
    </row>
    <row r="23" spans="1:10" s="8" customFormat="1" ht="38.25" x14ac:dyDescent="0.25">
      <c r="A23" s="63"/>
      <c r="B23" s="54">
        <v>18</v>
      </c>
      <c r="C23" s="13" t="s">
        <v>33</v>
      </c>
      <c r="D23" s="49" t="s">
        <v>20</v>
      </c>
      <c r="E23" s="50">
        <v>1</v>
      </c>
      <c r="F23" s="6">
        <v>0</v>
      </c>
      <c r="G23" s="27">
        <f t="shared" si="6"/>
        <v>0</v>
      </c>
      <c r="H23" s="28">
        <v>0</v>
      </c>
      <c r="I23" s="27">
        <f t="shared" si="1"/>
        <v>0</v>
      </c>
      <c r="J23" s="33">
        <f t="shared" si="2"/>
        <v>0</v>
      </c>
    </row>
    <row r="24" spans="1:10" s="8" customFormat="1" ht="15" customHeight="1" x14ac:dyDescent="0.2">
      <c r="A24" s="63"/>
      <c r="B24" s="54">
        <v>19</v>
      </c>
      <c r="C24" s="34" t="s">
        <v>34</v>
      </c>
      <c r="D24" s="37" t="s">
        <v>20</v>
      </c>
      <c r="E24" s="37">
        <v>1</v>
      </c>
      <c r="F24" s="6">
        <v>0</v>
      </c>
      <c r="G24" s="27">
        <f t="shared" si="6"/>
        <v>0</v>
      </c>
      <c r="H24" s="28">
        <v>0</v>
      </c>
      <c r="I24" s="27">
        <f t="shared" si="1"/>
        <v>0</v>
      </c>
      <c r="J24" s="33">
        <f t="shared" si="2"/>
        <v>0</v>
      </c>
    </row>
    <row r="25" spans="1:10" s="8" customFormat="1" ht="38.25" customHeight="1" x14ac:dyDescent="0.2">
      <c r="A25" s="63"/>
      <c r="B25" s="54">
        <v>20</v>
      </c>
      <c r="C25" s="56" t="s">
        <v>36</v>
      </c>
      <c r="D25" s="37" t="s">
        <v>20</v>
      </c>
      <c r="E25" s="37">
        <v>1</v>
      </c>
      <c r="F25" s="6">
        <v>0</v>
      </c>
      <c r="G25" s="27">
        <f t="shared" ref="G25" si="7">SUM(E25*F25)</f>
        <v>0</v>
      </c>
      <c r="H25" s="28">
        <v>0</v>
      </c>
      <c r="I25" s="27">
        <f t="shared" si="1"/>
        <v>0</v>
      </c>
      <c r="J25" s="33">
        <f t="shared" si="2"/>
        <v>0</v>
      </c>
    </row>
    <row r="26" spans="1:10" ht="15" customHeight="1" x14ac:dyDescent="0.2">
      <c r="A26" s="63"/>
      <c r="B26" s="54">
        <v>21</v>
      </c>
      <c r="C26" s="35" t="s">
        <v>17</v>
      </c>
      <c r="D26" s="38" t="s">
        <v>6</v>
      </c>
      <c r="E26" s="38">
        <v>1</v>
      </c>
      <c r="F26" s="6">
        <v>0</v>
      </c>
      <c r="G26" s="27">
        <f t="shared" si="0"/>
        <v>0</v>
      </c>
      <c r="H26" s="28">
        <v>0</v>
      </c>
      <c r="I26" s="27">
        <f t="shared" si="1"/>
        <v>0</v>
      </c>
      <c r="J26" s="33">
        <f t="shared" si="2"/>
        <v>0</v>
      </c>
    </row>
    <row r="27" spans="1:10" ht="15" customHeight="1" x14ac:dyDescent="0.2">
      <c r="A27" s="63"/>
      <c r="B27" s="54">
        <v>22</v>
      </c>
      <c r="C27" s="35" t="s">
        <v>18</v>
      </c>
      <c r="D27" s="38" t="s">
        <v>6</v>
      </c>
      <c r="E27" s="38">
        <v>1</v>
      </c>
      <c r="F27" s="6">
        <v>0</v>
      </c>
      <c r="G27" s="27">
        <f t="shared" si="0"/>
        <v>0</v>
      </c>
      <c r="H27" s="28">
        <v>0</v>
      </c>
      <c r="I27" s="27">
        <f t="shared" si="1"/>
        <v>0</v>
      </c>
      <c r="J27" s="33">
        <f t="shared" si="2"/>
        <v>0</v>
      </c>
    </row>
    <row r="28" spans="1:10" ht="15.75" customHeight="1" thickBot="1" x14ac:dyDescent="0.25">
      <c r="A28" s="64"/>
      <c r="B28" s="55">
        <v>23</v>
      </c>
      <c r="C28" s="36" t="s">
        <v>19</v>
      </c>
      <c r="D28" s="39" t="s">
        <v>6</v>
      </c>
      <c r="E28" s="39">
        <v>1</v>
      </c>
      <c r="F28" s="7">
        <v>0</v>
      </c>
      <c r="G28" s="21">
        <f t="shared" si="0"/>
        <v>0</v>
      </c>
      <c r="H28" s="22">
        <v>0</v>
      </c>
      <c r="I28" s="2">
        <f t="shared" si="1"/>
        <v>0</v>
      </c>
      <c r="J28" s="3">
        <f t="shared" si="2"/>
        <v>0</v>
      </c>
    </row>
    <row r="29" spans="1:10" ht="28.5" customHeight="1" thickBot="1" x14ac:dyDescent="0.3">
      <c r="A29" s="66" t="s">
        <v>38</v>
      </c>
      <c r="B29" s="67"/>
      <c r="C29" s="67"/>
      <c r="D29" s="67"/>
      <c r="E29" s="67"/>
      <c r="F29" s="68"/>
      <c r="G29" s="59">
        <f>SUM(G6:G28)</f>
        <v>0</v>
      </c>
      <c r="H29" s="58"/>
      <c r="I29" s="60">
        <f>SUM(I6:I28)</f>
        <v>0</v>
      </c>
      <c r="J29" s="57">
        <f t="shared" ref="I29:J29" si="8">SUM(J6:J28)</f>
        <v>0</v>
      </c>
    </row>
    <row r="32" spans="1:10" x14ac:dyDescent="0.25">
      <c r="A32" s="65"/>
      <c r="B32" s="65"/>
      <c r="C32" s="65"/>
      <c r="D32" s="65"/>
      <c r="E32" s="65"/>
      <c r="F32" s="65"/>
    </row>
  </sheetData>
  <sheetProtection algorithmName="SHA-512" hashValue="9IrTD+9fjcvHj3zI+DwZn7pwSqa70rSToCcg7BtXWZ/nWpMGb54yuyVFo84bICP5DDF3Y2V0Bns6tXY/qAaHjg==" saltValue="JnWHhq34yqie0BwdQcG0aQ==" spinCount="100000" sheet="1" objects="1" scenarios="1"/>
  <protectedRanges>
    <protectedRange sqref="H6:H28" name="Oblast2"/>
    <protectedRange sqref="F6:F28" name="Oblast1"/>
  </protectedRanges>
  <mergeCells count="5">
    <mergeCell ref="B1:F1"/>
    <mergeCell ref="A6:A19"/>
    <mergeCell ref="A20:A28"/>
    <mergeCell ref="A32:F32"/>
    <mergeCell ref="A29:F29"/>
  </mergeCells>
  <pageMargins left="0.25" right="0.25" top="0.75" bottom="0.75" header="0.3" footer="0.3"/>
  <pageSetup paperSize="8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7365B13B48BCA49A17CFC544C4AD3BD" ma:contentTypeVersion="" ma:contentTypeDescription="Vytvoří nový dokument" ma:contentTypeScope="" ma:versionID="d41911e039d7b11e2310f41b5abac7f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13DAAF-E9F3-4155-8CCE-5F156516DD88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$ListId:dokumentyvz;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CEF6BDF-612E-4399-9171-1F01C5609B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6727BD-7E96-4E43-ADDC-4A6E1A6774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Beluhová Eliška</cp:lastModifiedBy>
  <cp:lastPrinted>2018-09-24T10:41:33Z</cp:lastPrinted>
  <dcterms:created xsi:type="dcterms:W3CDTF">2018-03-14T06:46:15Z</dcterms:created>
  <dcterms:modified xsi:type="dcterms:W3CDTF">2019-08-20T08:22:18Z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0x010100B7365B13B48BCA49A17CFC544C4AD3BD</vt:lpwstr>
  </property>
</Properties>
</file>